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9\Desktop\RUGIAGELE\Ataskaitos\"/>
    </mc:Choice>
  </mc:AlternateContent>
  <bookViews>
    <workbookView xWindow="0" yWindow="0" windowWidth="28800" windowHeight="12330"/>
  </bookViews>
  <sheets>
    <sheet name="Forma Nr.1" sheetId="1" r:id="rId1"/>
    <sheet name="Lapas2" sheetId="2" r:id="rId2"/>
    <sheet name="Lapas3" sheetId="3" r:id="rId3"/>
  </sheets>
  <calcPr calcId="162913"/>
  <customWorkbookViews>
    <customWorkbookView name="Jolanta Puodžiūnienė - Individuali peržiūra" guid="{4272582E-53D3-4E54-829D-205CF1DCC729}" mergeInterval="0" personalView="1" maximized="1" windowWidth="1596" windowHeight="682" activeSheetId="1" showComments="commIndAndComment"/>
    <customWorkbookView name="Julija Kundrotaitė - Individuali peržiūra" guid="{D63BA2CC-4243-453F-9B5E-CDCC3365F4D1}" mergeInterval="0" personalView="1" maximized="1" windowWidth="1916" windowHeight="779" activeSheetId="1" showComments="commIndAndComment"/>
    <customWorkbookView name="Brigita Šidlauskaitė-Riazanova - Individuali peržiūra" guid="{879C4340-A4BE-4E1A-AE9B-020920605866}" mergeInterval="0" personalView="1" maximized="1" windowWidth="1904" windowHeight="821" activeSheetId="2"/>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Rita Dasevičienė - Individuali peržiūra" guid="{07427C95-9B8A-4ED1-ABD4-4C5E1FB68348}" mergeInterval="0" personalView="1" maximized="1" windowWidth="1916" windowHeight="803" activeSheetId="1"/>
    <customWorkbookView name="Brigita - Individuali peržiūra" guid="{F952184B-4775-4FA7-A392-82240D5E4435}" mergeInterval="0" personalView="1" xWindow="64" yWindow="56" windowWidth="1777" windowHeight="976" activeSheetId="1"/>
    <customWorkbookView name="Viktorija Vėtrinaitė-Liaudanskienė - Individuali peržiūra" guid="{E50A2F7C-9753-40A0-80C2-EC041B183F9D}" mergeInterval="0" personalView="1" maximized="1" windowWidth="1596" windowHeight="677" activeSheetId="1" showComments="commIndAndComment"/>
    <customWorkbookView name="Greta Adomaitė - Individuali peržiūra" guid="{E2955A37-FBEE-4EC8-839B-9425A260F72F}" mergeInterval="0" personalView="1" maximized="1" windowWidth="1916" windowHeight="824" activeSheetId="1" showComments="commIndAndComment"/>
  </customWorkbookViews>
</workbook>
</file>

<file path=xl/calcChain.xml><?xml version="1.0" encoding="utf-8"?>
<calcChain xmlns="http://schemas.openxmlformats.org/spreadsheetml/2006/main">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<sst xmlns="http://schemas.openxmlformats.org/spreadsheetml/2006/main" count="49" uniqueCount="47">
  <si>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</si>
  <si>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</si>
  <si>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</si>
  <si>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</si>
  <si>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</si>
  <si>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</si>
  <si>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</si>
  <si>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</si>
  <si>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</si>
  <si>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</si>
  <si>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</si>
  <si>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</si>
  <si>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</si>
  <si>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</si>
  <si>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</si>
  <si>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</si>
  <si>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</si>
  <si>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</si>
  <si>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</si>
  <si>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</si>
  <si>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</si>
  <si>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</si>
  <si>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</si>
  <si>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</si>
  <si>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</si>
  <si>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</si>
  <si>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</si>
  <si>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</si>
  <si>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</si>
  <si>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Direktorė</t>
  </si>
  <si>
    <t>Šiaulių apskaitos centro vyr. buhalterė</t>
  </si>
  <si>
    <t>Stanislava Vaičiulienė</t>
  </si>
  <si>
    <t>Finansavimo šaltinis 30</t>
  </si>
  <si>
    <t>Finansavimo šaltinis 32</t>
  </si>
  <si>
    <t>Finansavimo šaltinis 33</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</si>
  <si>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</si>
  <si>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</si>
  <si>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</si>
  <si>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</si>
  <si>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</si>
  <si>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Parengė  buhalterė Ilona Balčiūnaitė</t>
  </si>
  <si>
    <t>Ketvirtinė</t>
  </si>
  <si>
    <t>(Biudžetinių įstaigų pajamų 2023 m. BIRŽELIO 30 d. metinės, ketvirtinės ataskaitos forma Nr. 1)</t>
  </si>
  <si>
    <t>BIUDŽETINIŲ ĮSTAIGŲ PAJAMŲ 2023 M. RUGSĖJO 30 D.</t>
  </si>
  <si>
    <t>2023 10  02</t>
  </si>
  <si>
    <t>2023 03</t>
  </si>
  <si>
    <t>PASTABA.  Surinkta  33 - 90726,97 eur., 32 - 700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</si>
</sst>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6">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4" fillId="0" borderId="0" xfId="0" applyFont="1" applyBorder="1" applyAlignment="1"/>
    <xf numFmtId="0" fontId="0" fillId="0" borderId="0" xfId="0" applyFont="1"/>
    <xf numFmtId="0" fontId="2" fillId="0" borderId="0" xfId="0" applyFont="1" applyBorder="1" applyAlignment="1">
      <alignment horizontal="left"/>
    </xf>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cellStyle name="Normal_biudz uz 2001 atskaitomybe3"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22" zoomScaleNormal="100" workbookViewId="0">
      <selection activeCell="A35" sqref="A35"/>
    </sheetView>
  </sheetViews>
  <sheetFormatPr defaultRowHeight="15"/>
  <cols>
    <col min="1" max="1" width="56.42578125" customWidth="1"/>
    <col min="2" max="2" width="18.140625" customWidth="1"/>
    <col min="3" max="3" width="16" customWidth="1"/>
    <col min="4" max="4" width="14.85546875" customWidth="1"/>
    <col min="5" max="6" width="13.7109375" customWidth="1"/>
    <col min="7" max="7" width="17.140625" customWidth="1"/>
    <col min="8" max="8" width="21.5703125" customWidth="1"/>
    <col min="9" max="9" width="26.140625" customWidth="1"/>
    <col min="10" max="10" width="10.140625" bestFit="1" customWidth="1"/>
  </cols>
  <sheetData>
    <row r="1" spans="1:12" ht="15.75">
      <c r="A1" s="27"/>
      <c r="B1" s="27"/>
      <c r="C1" s="27"/>
      <c r="D1" s="27"/>
      <c r="E1" s="27"/>
      <c r="F1" s="27"/>
      <c r="G1" s="27"/>
      <c r="H1" s="30" t="s">
        <v>21</v>
      </c>
      <c r="I1" s="31"/>
      <c r="L1" s="1"/>
    </row>
    <row r="2" spans="1:12" ht="15.75">
      <c r="A2" s="27"/>
      <c r="B2" s="27"/>
      <c r="C2" s="27"/>
      <c r="D2" s="27"/>
      <c r="E2" s="27"/>
      <c r="F2" s="27"/>
      <c r="G2" s="27"/>
      <c r="H2" s="30" t="s">
        <v>0</v>
      </c>
      <c r="I2" s="31"/>
      <c r="L2" s="1"/>
    </row>
    <row r="3" spans="1:12" ht="15.75">
      <c r="A3" s="27"/>
      <c r="B3" s="27"/>
      <c r="C3" s="27"/>
      <c r="D3" s="27"/>
      <c r="E3" s="27"/>
      <c r="F3" s="27"/>
      <c r="G3" s="27"/>
      <c r="H3" s="30" t="s">
        <v>1</v>
      </c>
      <c r="I3" s="31"/>
      <c r="L3" s="1"/>
    </row>
    <row r="4" spans="1:12" ht="15.75">
      <c r="A4" s="27"/>
      <c r="B4" s="27"/>
      <c r="C4" s="27"/>
      <c r="D4" s="27"/>
      <c r="E4" s="27"/>
      <c r="F4" s="27"/>
      <c r="G4" s="27"/>
      <c r="H4" s="30" t="s">
        <v>2</v>
      </c>
      <c r="I4" s="31"/>
      <c r="L4" s="1"/>
    </row>
    <row r="5" spans="1:12" ht="13.5" customHeight="1">
      <c r="A5" s="27"/>
      <c r="B5" s="27"/>
      <c r="C5" s="27"/>
      <c r="D5" s="27"/>
      <c r="E5" s="27"/>
      <c r="F5" s="27"/>
      <c r="G5" s="27"/>
      <c r="H5" s="30" t="s">
        <v>37</v>
      </c>
      <c r="I5" s="31"/>
      <c r="L5" s="1"/>
    </row>
    <row r="6" spans="1:12" ht="13.5" customHeight="1">
      <c r="A6" s="27"/>
      <c r="B6" s="27"/>
      <c r="C6" s="27"/>
      <c r="D6" s="27"/>
      <c r="E6" s="27"/>
      <c r="F6" s="27"/>
      <c r="G6" s="27"/>
      <c r="H6" s="28"/>
      <c r="I6" s="21"/>
      <c r="L6" s="1"/>
    </row>
    <row r="7" spans="1:12" ht="13.5" customHeight="1">
      <c r="A7" s="27"/>
      <c r="B7" s="29" t="s">
        <v>42</v>
      </c>
      <c r="C7" s="27"/>
      <c r="D7" s="27"/>
      <c r="E7" s="27"/>
      <c r="F7" s="27"/>
      <c r="G7" s="27"/>
      <c r="H7" s="28"/>
      <c r="I7" s="21"/>
      <c r="L7" s="1"/>
    </row>
    <row r="8" spans="1:12" ht="13.5" customHeight="1">
      <c r="H8" s="8"/>
      <c r="I8" s="1"/>
      <c r="L8" s="1"/>
    </row>
    <row r="9" spans="1:12">
      <c r="A9" s="53" t="s">
        <v>35</v>
      </c>
      <c r="B9" s="53"/>
      <c r="C9" s="53"/>
      <c r="D9" s="53"/>
      <c r="E9" s="53"/>
      <c r="F9" s="53"/>
      <c r="G9" s="53"/>
      <c r="H9" s="53"/>
      <c r="I9" s="53"/>
    </row>
    <row r="10" spans="1:12" ht="15" customHeight="1">
      <c r="A10" s="52" t="s">
        <v>3</v>
      </c>
      <c r="B10" s="52"/>
      <c r="C10" s="52"/>
      <c r="D10" s="52"/>
      <c r="E10" s="52"/>
      <c r="F10" s="52"/>
      <c r="G10" s="52"/>
      <c r="H10" s="52"/>
      <c r="I10" s="52"/>
    </row>
    <row r="11" spans="1:12" ht="15" customHeight="1">
      <c r="A11" s="9"/>
      <c r="B11" s="9"/>
      <c r="C11" s="9"/>
      <c r="D11" s="9"/>
      <c r="E11" s="9"/>
      <c r="F11" s="9"/>
      <c r="G11" s="9"/>
      <c r="H11" s="9"/>
      <c r="I11" s="9"/>
    </row>
    <row r="12" spans="1:12" ht="15.75">
      <c r="A12" s="54"/>
      <c r="B12" s="54"/>
      <c r="C12" s="54"/>
      <c r="D12" s="54"/>
      <c r="E12" s="54"/>
      <c r="F12" s="54"/>
      <c r="G12" s="54"/>
      <c r="H12" s="54"/>
      <c r="I12" s="54"/>
    </row>
    <row r="13" spans="1:12" ht="15.75">
      <c r="A13" s="51" t="s">
        <v>43</v>
      </c>
      <c r="B13" s="51"/>
      <c r="C13" s="51"/>
      <c r="D13" s="51"/>
      <c r="E13" s="51"/>
      <c r="F13" s="51"/>
      <c r="G13" s="51"/>
      <c r="H13" s="51"/>
      <c r="I13" s="51"/>
    </row>
    <row r="14" spans="1:12">
      <c r="C14" s="10"/>
      <c r="D14" s="10" t="s">
        <v>41</v>
      </c>
      <c r="E14" s="10"/>
    </row>
    <row r="15" spans="1:12">
      <c r="A15" s="55" t="s">
        <v>18</v>
      </c>
      <c r="B15" s="55"/>
      <c r="C15" s="55"/>
      <c r="D15" s="55"/>
      <c r="E15" s="55"/>
      <c r="F15" s="55"/>
      <c r="G15" s="55"/>
      <c r="H15" s="55"/>
      <c r="I15" s="55"/>
    </row>
    <row r="16" spans="1:12" ht="15.75">
      <c r="A16" s="50" t="s">
        <v>4</v>
      </c>
      <c r="B16" s="50"/>
      <c r="C16" s="50"/>
      <c r="D16" s="50"/>
      <c r="E16" s="50"/>
      <c r="F16" s="50"/>
      <c r="G16" s="50"/>
      <c r="H16" s="50"/>
      <c r="I16" s="50"/>
    </row>
    <row r="18" spans="1:11">
      <c r="C18" s="11" t="s">
        <v>44</v>
      </c>
      <c r="D18" s="13" t="s">
        <v>5</v>
      </c>
      <c r="E18" s="41" t="s">
        <v>45</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7.25">
      <c r="A29" s="26" t="s">
        <v>28</v>
      </c>
      <c r="B29" s="44">
        <f t="shared" ref="B29:I29" si="0">SUM(B32+B31+B30)</f>
        <v>2972.71</v>
      </c>
      <c r="C29" s="44">
        <f t="shared" si="0"/>
        <v>120800</v>
      </c>
      <c r="D29" s="44">
        <f t="shared" si="0"/>
        <v>90400</v>
      </c>
      <c r="E29" s="44">
        <f t="shared" si="0"/>
        <v>76601.91</v>
      </c>
      <c r="F29" s="44">
        <f t="shared" si="0"/>
        <v>76575.14</v>
      </c>
      <c r="G29" s="44">
        <f t="shared" si="0"/>
        <v>16770.800000000003</v>
      </c>
      <c r="H29" s="44">
        <f t="shared" si="0"/>
        <v>26.770000000004075</v>
      </c>
      <c r="I29" s="44">
        <f t="shared" si="0"/>
        <v>16797.570000000007</v>
      </c>
      <c r="J29" s="25"/>
    </row>
    <row r="30" spans="1:11">
      <c r="A30" s="2" t="s">
        <v>32</v>
      </c>
      <c r="B30" s="44">
        <v>2972.71</v>
      </c>
      <c r="C30" s="44"/>
      <c r="D30" s="44"/>
      <c r="E30" s="44">
        <v>2972.71</v>
      </c>
      <c r="F30" s="44">
        <v>2972.71</v>
      </c>
      <c r="G30" s="44">
        <f>SUM(B30+D30-E30)</f>
        <v>0</v>
      </c>
      <c r="H30" s="44">
        <f>SUM(E30-F30)</f>
        <v>0</v>
      </c>
      <c r="I30" s="44">
        <f>SUM(G30+H30)</f>
        <v>0</v>
      </c>
      <c r="J30" s="25"/>
    </row>
    <row r="31" spans="1:11">
      <c r="A31" s="2" t="s">
        <v>33</v>
      </c>
      <c r="B31" s="44">
        <v>0</v>
      </c>
      <c r="C31" s="44">
        <v>700</v>
      </c>
      <c r="D31" s="44">
        <v>700</v>
      </c>
      <c r="E31" s="44">
        <v>0</v>
      </c>
      <c r="F31" s="44">
        <v>0</v>
      </c>
      <c r="G31" s="44">
        <f>SUM(B31+D31-E31)</f>
        <v>700</v>
      </c>
      <c r="H31" s="44">
        <f>SUM(E31-F31)</f>
        <v>0</v>
      </c>
      <c r="I31" s="44">
        <f>SUM(G31+H31)</f>
        <v>700</v>
      </c>
    </row>
    <row r="32" spans="1:11">
      <c r="A32" s="37" t="s">
        <v>34</v>
      </c>
      <c r="B32" s="44">
        <v>0</v>
      </c>
      <c r="C32" s="44">
        <v>120100</v>
      </c>
      <c r="D32" s="44">
        <v>89700</v>
      </c>
      <c r="E32" s="44">
        <v>73629.2</v>
      </c>
      <c r="F32" s="44">
        <v>73602.429999999993</v>
      </c>
      <c r="G32" s="44">
        <f>SUM(B32+D32-E32)</f>
        <v>16070.800000000003</v>
      </c>
      <c r="H32" s="44">
        <f>SUM(E32-F32)</f>
        <v>26.770000000004075</v>
      </c>
      <c r="I32" s="44">
        <f>SUM(G32+H32)</f>
        <v>16097.570000000007</v>
      </c>
    </row>
    <row r="33" spans="1:17">
      <c r="A33" s="38" t="s">
        <v>19</v>
      </c>
      <c r="B33" s="3"/>
      <c r="C33" s="3"/>
      <c r="D33" s="3"/>
      <c r="E33" s="3"/>
      <c r="F33" s="3"/>
      <c r="G33" s="3"/>
      <c r="H33" s="3"/>
      <c r="I33" s="3"/>
    </row>
    <row r="34" spans="1:17" ht="42.75" customHeight="1">
      <c r="A34" s="48" t="s">
        <v>38</v>
      </c>
      <c r="B34" s="49"/>
      <c r="C34" s="49"/>
      <c r="D34" s="49"/>
      <c r="E34" s="49"/>
      <c r="F34" s="49"/>
      <c r="G34" s="49"/>
      <c r="H34" s="49"/>
      <c r="I34" s="49"/>
      <c r="J34" s="33"/>
      <c r="K34" s="33"/>
      <c r="L34" s="33"/>
      <c r="M34" s="33"/>
      <c r="N34" s="33"/>
      <c r="O34" s="33"/>
      <c r="P34" s="33"/>
      <c r="Q34" s="33"/>
    </row>
    <row r="35" spans="1:17" s="46" customFormat="1">
      <c r="A35" s="47" t="s">
        <v>46</v>
      </c>
      <c r="B35" s="45"/>
      <c r="C35" s="45"/>
      <c r="D35" s="45"/>
      <c r="E35" s="45"/>
      <c r="F35" s="45"/>
      <c r="G35" s="45"/>
      <c r="H35" s="45"/>
      <c r="I35" s="45"/>
    </row>
    <row r="36" spans="1:17">
      <c r="A36" s="18"/>
      <c r="B36" s="19"/>
      <c r="C36" s="19"/>
      <c r="D36" s="19"/>
      <c r="E36" s="19"/>
      <c r="F36" s="19"/>
      <c r="G36" s="19"/>
      <c r="H36" s="19"/>
      <c r="I36" s="19"/>
    </row>
    <row r="37" spans="1:17" ht="14.25" customHeight="1">
      <c r="A37" s="42" t="s">
        <v>29</v>
      </c>
      <c r="D37" s="5"/>
      <c r="F37" s="22"/>
      <c r="H37" s="5" t="s">
        <v>36</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30</v>
      </c>
      <c r="B40" s="6"/>
      <c r="C40" s="1"/>
      <c r="D40" s="15"/>
      <c r="E40" s="1"/>
      <c r="F40" s="1"/>
      <c r="G40" s="1"/>
      <c r="H40" s="43" t="s">
        <v>31</v>
      </c>
      <c r="I40" s="1"/>
    </row>
    <row r="41" spans="1:17" ht="23.25" customHeight="1">
      <c r="A41" s="39" t="s">
        <v>39</v>
      </c>
      <c r="B41" s="20"/>
      <c r="C41" s="21"/>
      <c r="D41" s="7" t="s">
        <v>14</v>
      </c>
      <c r="E41" s="1"/>
      <c r="F41" s="1"/>
      <c r="G41" s="1"/>
      <c r="H41" s="16" t="s">
        <v>15</v>
      </c>
      <c r="I41" s="1"/>
    </row>
    <row r="43" spans="1:17">
      <c r="A43" t="s">
        <v>40</v>
      </c>
    </row>
    <row r="44" spans="1:17" ht="15.75">
      <c r="D44" s="40" t="s">
        <v>26</v>
      </c>
      <c r="E44" s="27"/>
      <c r="F44" s="27"/>
      <c r="G44" s="27"/>
    </row>
  </sheetData>
  <customSheetViews>
    <customSheetView guid="{4272582E-53D3-4E54-829D-205CF1DCC729}" showPageBreaks="1" fitToPage="1" topLeftCell="A21">
      <selection activeCell="E31" sqref="E31"/>
      <pageMargins left="0.7" right="0.7" top="0.75" bottom="0.75" header="0.3" footer="0.3"/>
      <pageSetup paperSize="9" scale="54" orientation="landscape" r:id="rId1"/>
    </customSheetView>
    <customSheetView guid="{D63BA2CC-4243-453F-9B5E-CDCC3365F4D1}" fitToPage="1" topLeftCell="A16">
      <selection activeCell="B32" sqref="B32"/>
      <pageMargins left="0.7" right="0.7" top="0.75" bottom="0.75" header="0.3" footer="0.3"/>
      <pageSetup paperSize="9" scale="62" orientation="landscape" r:id="rId2"/>
    </customSheetView>
    <customSheetView guid="{879C4340-A4BE-4E1A-AE9B-020920605866}" fitToPage="1" topLeftCell="A31">
      <selection activeCell="J21" sqref="J21"/>
      <pageMargins left="0.7" right="0.7" top="0.75" bottom="0.75" header="0.3" footer="0.3"/>
      <pageSetup paperSize="9" scale="62" orientation="landscape" r:id="rId3"/>
    </customSheetView>
    <customSheetView guid="{F3E718F9-E108-493C-B516-6809FD312766}" fitToPage="1">
      <selection activeCell="B4" sqref="B4"/>
      <pageMargins left="0.7" right="0.7" top="0.75" bottom="0.75" header="0.3" footer="0.3"/>
      <pageSetup paperSize="9" scale="63" orientation="landscape" r:id="rId4"/>
    </customSheetView>
    <customSheetView guid="{565F637B-CB0B-4AA9-AADF-70F330D568FB}" fitToPage="1">
      <selection activeCell="D49" sqref="D49"/>
      <pageMargins left="0.7" right="0.7" top="0.75" bottom="0.75" header="0.3" footer="0.3"/>
      <pageSetup paperSize="9" scale="60"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1994FAD8-892A-408F-A5A8-051D54835553}" fitToPage="1" topLeftCell="A13">
      <selection activeCell="F21" sqref="F21"/>
      <pageMargins left="0.7" right="0.7" top="0.75" bottom="0.75" header="0.3" footer="0.3"/>
      <pageSetup paperSize="9" scale="63" orientation="landscape" r:id="rId7"/>
    </customSheetView>
    <customSheetView guid="{07427C95-9B8A-4ED1-ABD4-4C5E1FB68348}" fitToPage="1">
      <selection activeCell="F4" sqref="F4"/>
      <pageMargins left="0.7" right="0.7" top="0.75" bottom="0.75" header="0.3" footer="0.3"/>
      <pageSetup paperSize="9" scale="63" orientation="landscape" r:id="rId8"/>
    </customSheetView>
    <customSheetView guid="{F952184B-4775-4FA7-A392-82240D5E4435}" fitToPage="1" topLeftCell="A24">
      <selection activeCell="D32" sqref="D32"/>
      <pageMargins left="0.7" right="0.7" top="0.75" bottom="0.75" header="0.3" footer="0.3"/>
      <pageSetup paperSize="9" scale="62" orientation="landscape" r:id="rId9"/>
    </customSheetView>
    <customSheetView guid="{E50A2F7C-9753-40A0-80C2-EC041B183F9D}" fitToPage="1" topLeftCell="A14">
      <selection activeCell="C29" sqref="C29"/>
      <pageMargins left="0.7" right="0.7" top="0.75" bottom="0.75" header="0.3" footer="0.3"/>
      <pageSetup paperSize="9" scale="62" orientation="landscape" r:id="rId10"/>
    </customSheetView>
    <customSheetView guid="{E2955A37-FBEE-4EC8-839B-9425A260F72F}" fitToPage="1">
      <selection activeCell="D34" sqref="D34"/>
      <pageMargins left="0.7" right="0.7" top="0.75" bottom="0.75" header="0.3" footer="0.3"/>
      <pageSetup paperSize="9" scale="62"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9"/>
    </sheetView>
  </sheetViews>
  <sheetFormatPr defaultRowHeight="15"/>
  <sheetData/>
  <customSheetViews>
    <customSheetView guid="{4272582E-53D3-4E54-829D-205CF1DCC729}">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879C4340-A4BE-4E1A-AE9B-020920605866}">
      <selection sqref="A1:XFD29"/>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selection activeCell="G26" sqref="G26"/>
      <pageMargins left="0.7" right="0.7" top="0.75" bottom="0.75" header="0.3" footer="0.3"/>
    </customSheetView>
    <customSheetView guid="{E2955A37-FBEE-4EC8-839B-9425A260F72F}" state="hidden">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4272582E-53D3-4E54-829D-205CF1DCC729}">
      <pageMargins left="0.7" right="0.7" top="0.75" bottom="0.75" header="0.3" footer="0.3"/>
    </customSheetView>
    <customSheetView guid="{D63BA2CC-4243-453F-9B5E-CDCC3365F4D1}" state="hidden">
      <pageMargins left="0.7" right="0.7" top="0.75" bottom="0.75" header="0.3" footer="0.3"/>
    </customSheetView>
    <customSheetView guid="{879C4340-A4BE-4E1A-AE9B-020920605866}">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pageMargins left="0.7" right="0.7" top="0.75" bottom="0.75" header="0.3" footer="0.3"/>
    </customSheetView>
    <customSheetView guid="{E2955A37-FBEE-4EC8-839B-9425A260F72F}"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PC19</cp:lastModifiedBy>
  <cp:lastPrinted>2023-10-12T05:47:03Z</cp:lastPrinted>
  <dcterms:created xsi:type="dcterms:W3CDTF">2018-11-13T06:22:20Z</dcterms:created>
  <dcterms:modified xsi:type="dcterms:W3CDTF">2023-10-13T07:09:46Z</dcterms:modified>
</cp:coreProperties>
</file>